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стойки" sheetId="1" r:id="rId1"/>
  </sheets>
  <definedNames>
    <definedName name="_xlnm._FilterDatabase" localSheetId="0" hidden="1">Видеостойки!$A$1:$S$2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P5" i="1" s="1"/>
  <c r="Q5" i="1" s="1"/>
  <c r="N4" i="1"/>
  <c r="P4" i="1" s="1"/>
  <c r="Q4" i="1" s="1"/>
  <c r="N3" i="1"/>
  <c r="P3" i="1" s="1"/>
  <c r="Q3" i="1" s="1"/>
  <c r="N2" i="1" l="1"/>
  <c r="P2" i="1" s="1"/>
  <c r="Q2" i="1" s="1"/>
</calcChain>
</file>

<file path=xl/sharedStrings.xml><?xml version="1.0" encoding="utf-8"?>
<sst xmlns="http://schemas.openxmlformats.org/spreadsheetml/2006/main" count="67" uniqueCount="47">
  <si>
    <t>Город</t>
  </si>
  <si>
    <t>Вид конструкции</t>
  </si>
  <si>
    <t>Адрес</t>
  </si>
  <si>
    <t>Фото</t>
  </si>
  <si>
    <t>Карта</t>
  </si>
  <si>
    <t>Способ показа</t>
  </si>
  <si>
    <t>Ролик, сек.</t>
  </si>
  <si>
    <t xml:space="preserve"> Выходов в час</t>
  </si>
  <si>
    <t>Выходов в день</t>
  </si>
  <si>
    <t>Выходов за период</t>
  </si>
  <si>
    <t>Аренда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</si>
  <si>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</si>
  <si>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</si>
  <si>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</si>
  <si>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</si>
  <si>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</si>
  <si>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</si>
  <si>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</si>
  <si>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Время работы</t>
  </si>
  <si>
    <t>Период, дней</t>
  </si>
  <si>
    <t>ул. Красный Путь, 105А</t>
  </si>
  <si>
    <t>ул. 10 лет Октября, 92</t>
  </si>
  <si>
    <t>пр-т Комарова, 2/2</t>
  </si>
  <si>
    <t>пр-т Комарова, 6, корп.1</t>
  </si>
  <si>
    <t>Омск</t>
  </si>
  <si>
    <t>Видеостойка</t>
  </si>
  <si>
    <t>ТК Квартал</t>
  </si>
  <si>
    <t>ТЦ Квадро</t>
  </si>
  <si>
    <t>ТЦ Маяк молл 2</t>
  </si>
  <si>
    <t>ТЦ Маяк молл</t>
  </si>
  <si>
    <t>ПН-ВС: 09:00 - 21:00</t>
  </si>
  <si>
    <t>ПН-ВС: 08:00 - 22:00</t>
  </si>
  <si>
    <t>ПН-ВС: 10:00 - 20:00</t>
  </si>
  <si>
    <t>ПН-ВС: 10:00 - 21:00</t>
  </si>
  <si>
    <t>ОТЦ-1</t>
  </si>
  <si>
    <t>ОТЦ-2</t>
  </si>
  <si>
    <t>ОТЦ-3</t>
  </si>
  <si>
    <t>ОТЦ-4</t>
  </si>
  <si>
    <t>55.004654, 73.345071</t>
  </si>
  <si>
    <t>54.984470, 73.401800</t>
  </si>
  <si>
    <t>54.997688, 73.282782</t>
  </si>
  <si>
    <t>54.996955, 73.285729</t>
  </si>
  <si>
    <t>1 этаж возле эскалатора</t>
  </si>
  <si>
    <t>1 этаж возле лифтов</t>
  </si>
  <si>
    <t>1 этаж возле банкоматов</t>
  </si>
  <si>
    <t>2 этаж возле эскалатора</t>
  </si>
  <si>
    <t>Размеры, дюйм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</si>
</sst>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JOq9630zEuytqQ" TargetMode="External"/><Relationship Id="rId3" Type="http://schemas.openxmlformats.org/officeDocument/2006/relationships/hyperlink" Target="https://yandex.ru/maps/-/CLCGR0OV" TargetMode="External"/><Relationship Id="rId7" Type="http://schemas.openxmlformats.org/officeDocument/2006/relationships/hyperlink" Target="https://disk.yandex.ru/i/PFd0dX1619QH-w" TargetMode="External"/><Relationship Id="rId2" Type="http://schemas.openxmlformats.org/officeDocument/2006/relationships/hyperlink" Target="https://yandex.ru/maps/-/CLCGROPB" TargetMode="External"/><Relationship Id="rId1" Type="http://schemas.openxmlformats.org/officeDocument/2006/relationships/hyperlink" Target="https://yandex.ru/maps/-/CLCGRCOz" TargetMode="External"/><Relationship Id="rId6" Type="http://schemas.openxmlformats.org/officeDocument/2006/relationships/hyperlink" Target="https://disk.yandex.ru/i/rjG_i-AbuFd2nw" TargetMode="External"/><Relationship Id="rId5" Type="http://schemas.openxmlformats.org/officeDocument/2006/relationships/hyperlink" Target="https://disk.yandex.ru/i/FODEqqrCmh4YmQ" TargetMode="External"/><Relationship Id="rId4" Type="http://schemas.openxmlformats.org/officeDocument/2006/relationships/hyperlink" Target="https://yandex.ru/maps/-/CLCGRHOS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zoomScaleNormal="100" workbookViewId="0">
      <selection activeCell="D3" sqref="D3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14" style="1" customWidth="1"/>
    <col min="4" max="4" width="21.140625" style="1" customWidth="1"/>
    <col min="5" max="5" width="21.85546875" style="1" customWidth="1"/>
    <col min="6" max="6" width="9.5703125" style="3" customWidth="1"/>
    <col min="7" max="7" width="10" style="3" customWidth="1"/>
    <col min="8" max="8" width="18.7109375" style="1" customWidth="1"/>
    <col min="9" max="9" width="12.140625" style="1" customWidth="1"/>
    <col min="10" max="10" width="17.140625" style="1" customWidth="1"/>
    <col min="11" max="11" width="14.28515625" style="1" customWidth="1"/>
    <col min="12" max="12" width="17.28515625" style="1" customWidth="1"/>
    <col min="13" max="13" width="17" style="1" customWidth="1"/>
    <col min="14" max="14" width="18.5703125" style="1" customWidth="1"/>
    <col min="15" max="15" width="16.85546875" style="1" customWidth="1"/>
    <col min="16" max="16" width="21.5703125" style="1" customWidth="1"/>
    <col min="17" max="17" width="11.7109375" style="1" customWidth="1"/>
    <col min="18" max="18" width="8.7109375" style="1" customWidth="1"/>
    <col min="19" max="19" width="19" style="2" customWidth="1"/>
    <col min="20" max="16384" width="9.140625" style="1"/>
  </cols>
  <sheetData>
    <row r="1" spans="1:19" s="3" customFormat="1" ht="25.5" x14ac:dyDescent="0.2">
      <c r="A1" s="6" t="s">
        <v>0</v>
      </c>
      <c r="B1" s="6" t="s">
        <v>1</v>
      </c>
      <c r="C1" s="6" t="s">
        <v>13</v>
      </c>
      <c r="D1" s="6" t="s">
        <v>2</v>
      </c>
      <c r="E1" s="7" t="s">
        <v>16</v>
      </c>
      <c r="F1" s="6" t="s">
        <v>3</v>
      </c>
      <c r="G1" s="6" t="s">
        <v>4</v>
      </c>
      <c r="H1" s="8" t="s">
        <v>46</v>
      </c>
      <c r="I1" s="6" t="s">
        <v>14</v>
      </c>
      <c r="J1" s="6" t="s">
        <v>5</v>
      </c>
      <c r="K1" s="6" t="s">
        <v>6</v>
      </c>
      <c r="L1" s="6" t="s">
        <v>7</v>
      </c>
      <c r="M1" s="7" t="s">
        <v>18</v>
      </c>
      <c r="N1" s="6" t="s">
        <v>8</v>
      </c>
      <c r="O1" s="6" t="s">
        <v>19</v>
      </c>
      <c r="P1" s="6" t="s">
        <v>9</v>
      </c>
      <c r="Q1" s="6" t="s">
        <v>10</v>
      </c>
      <c r="R1" s="8" t="s">
        <v>12</v>
      </c>
      <c r="S1" s="6" t="s">
        <v>11</v>
      </c>
    </row>
    <row r="2" spans="1:19" ht="38.25" x14ac:dyDescent="0.2">
      <c r="A2" s="4" t="s">
        <v>24</v>
      </c>
      <c r="B2" s="4" t="s">
        <v>25</v>
      </c>
      <c r="C2" s="9" t="s">
        <v>26</v>
      </c>
      <c r="D2" s="9" t="s">
        <v>20</v>
      </c>
      <c r="E2" s="4" t="s">
        <v>43</v>
      </c>
      <c r="F2" s="10" t="s">
        <v>3</v>
      </c>
      <c r="G2" s="10" t="s">
        <v>4</v>
      </c>
      <c r="H2" s="11">
        <v>43</v>
      </c>
      <c r="I2" s="12" t="s">
        <v>15</v>
      </c>
      <c r="J2" s="4" t="s">
        <v>17</v>
      </c>
      <c r="K2" s="4">
        <v>10</v>
      </c>
      <c r="L2" s="11">
        <v>20</v>
      </c>
      <c r="M2" s="4" t="s">
        <v>30</v>
      </c>
      <c r="N2" s="4">
        <f t="shared" ref="N2" si="0">12*L2</f>
        <v>240</v>
      </c>
      <c r="O2" s="11">
        <v>30</v>
      </c>
      <c r="P2" s="4">
        <f>30*N2</f>
        <v>7200</v>
      </c>
      <c r="Q2" s="5">
        <f>0.15*K2*P2</f>
        <v>10800</v>
      </c>
      <c r="R2" s="9" t="s">
        <v>34</v>
      </c>
      <c r="S2" s="11" t="s">
        <v>38</v>
      </c>
    </row>
    <row r="3" spans="1:19" ht="38.25" x14ac:dyDescent="0.2">
      <c r="A3" s="4" t="s">
        <v>24</v>
      </c>
      <c r="B3" s="4" t="s">
        <v>25</v>
      </c>
      <c r="C3" s="4" t="s">
        <v>27</v>
      </c>
      <c r="D3" s="4" t="s">
        <v>21</v>
      </c>
      <c r="E3" s="4" t="s">
        <v>42</v>
      </c>
      <c r="F3" s="10" t="s">
        <v>3</v>
      </c>
      <c r="G3" s="10" t="s">
        <v>4</v>
      </c>
      <c r="H3" s="11">
        <v>43</v>
      </c>
      <c r="I3" s="12" t="s">
        <v>15</v>
      </c>
      <c r="J3" s="4" t="s">
        <v>17</v>
      </c>
      <c r="K3" s="4">
        <v>10</v>
      </c>
      <c r="L3" s="11">
        <v>20</v>
      </c>
      <c r="M3" s="4" t="s">
        <v>31</v>
      </c>
      <c r="N3" s="4">
        <f>14*L3</f>
        <v>280</v>
      </c>
      <c r="O3" s="11">
        <v>30</v>
      </c>
      <c r="P3" s="4">
        <f t="shared" ref="P3:P5" si="1">30*N3</f>
        <v>8400</v>
      </c>
      <c r="Q3" s="5">
        <f t="shared" ref="Q3:Q5" si="2">0.15*K3*P3</f>
        <v>12600</v>
      </c>
      <c r="R3" s="9" t="s">
        <v>35</v>
      </c>
      <c r="S3" s="11" t="s">
        <v>39</v>
      </c>
    </row>
    <row r="4" spans="1:19" ht="38.25" x14ac:dyDescent="0.2">
      <c r="A4" s="4" t="s">
        <v>24</v>
      </c>
      <c r="B4" s="4" t="s">
        <v>25</v>
      </c>
      <c r="C4" s="4" t="s">
        <v>28</v>
      </c>
      <c r="D4" s="4" t="s">
        <v>22</v>
      </c>
      <c r="E4" s="4" t="s">
        <v>44</v>
      </c>
      <c r="F4" s="10" t="s">
        <v>3</v>
      </c>
      <c r="G4" s="10" t="s">
        <v>4</v>
      </c>
      <c r="H4" s="11">
        <v>43</v>
      </c>
      <c r="I4" s="12" t="s">
        <v>15</v>
      </c>
      <c r="J4" s="4" t="s">
        <v>17</v>
      </c>
      <c r="K4" s="4">
        <v>10</v>
      </c>
      <c r="L4" s="11">
        <v>20</v>
      </c>
      <c r="M4" s="4" t="s">
        <v>32</v>
      </c>
      <c r="N4" s="4">
        <f>10*L4</f>
        <v>200</v>
      </c>
      <c r="O4" s="11">
        <v>30</v>
      </c>
      <c r="P4" s="4">
        <f t="shared" si="1"/>
        <v>6000</v>
      </c>
      <c r="Q4" s="5">
        <f t="shared" si="2"/>
        <v>9000</v>
      </c>
      <c r="R4" s="9" t="s">
        <v>36</v>
      </c>
      <c r="S4" s="11" t="s">
        <v>40</v>
      </c>
    </row>
    <row r="5" spans="1:19" ht="38.25" x14ac:dyDescent="0.2">
      <c r="A5" s="4" t="s">
        <v>24</v>
      </c>
      <c r="B5" s="4" t="s">
        <v>25</v>
      </c>
      <c r="C5" s="4" t="s">
        <v>29</v>
      </c>
      <c r="D5" s="4" t="s">
        <v>23</v>
      </c>
      <c r="E5" s="4" t="s">
        <v>45</v>
      </c>
      <c r="F5" s="10" t="s">
        <v>3</v>
      </c>
      <c r="G5" s="10" t="s">
        <v>4</v>
      </c>
      <c r="H5" s="11">
        <v>43</v>
      </c>
      <c r="I5" s="12" t="s">
        <v>15</v>
      </c>
      <c r="J5" s="4" t="s">
        <v>17</v>
      </c>
      <c r="K5" s="4">
        <v>10</v>
      </c>
      <c r="L5" s="11">
        <v>20</v>
      </c>
      <c r="M5" s="4" t="s">
        <v>33</v>
      </c>
      <c r="N5" s="4">
        <f>11*L5</f>
        <v>220</v>
      </c>
      <c r="O5" s="11">
        <v>30</v>
      </c>
      <c r="P5" s="4">
        <f t="shared" si="1"/>
        <v>6600</v>
      </c>
      <c r="Q5" s="5">
        <f t="shared" si="2"/>
        <v>9900</v>
      </c>
      <c r="R5" s="9" t="s">
        <v>37</v>
      </c>
      <c r="S5" s="11" t="s">
        <v>41</v>
      </c>
    </row>
  </sheetData>
  <autoFilter ref="A1:S2"/>
  <phoneticPr fontId="4" type="noConversion"/>
  <hyperlinks>
    <hyperlink ref="G2" r:id="rId1"/>
    <hyperlink ref="G3" r:id="rId2"/>
    <hyperlink ref="G4" r:id="rId3"/>
    <hyperlink ref="G5" r:id="rId4"/>
    <hyperlink ref="F2" r:id="rId5"/>
    <hyperlink ref="F3" r:id="rId6"/>
    <hyperlink ref="F4" r:id="rId7"/>
    <hyperlink ref="F5" r:id="rId8"/>
  </hyperlinks>
  <pageMargins left="0.7" right="0.7" top="0.75" bottom="0.75" header="0.3" footer="0.3"/>
  <pageSetup paperSize="9" orientation="portrait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Видеостойки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2026-03-03T06:34:14Z</dcterms:modified>
</cp:coreProperties>
</file>