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1" l="1"/>
  <c r="R14" i="1" s="1"/>
  <c r="S14" i="1" s="1"/>
  <c r="T14" i="1" s="1"/>
  <c r="P13" i="1"/>
  <c r="R13" i="1" s="1"/>
  <c r="S13" i="1" s="1"/>
  <c r="T13" i="1" s="1"/>
  <c r="P12" i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<sst xmlns="http://schemas.openxmlformats.org/spreadsheetml/2006/main" count="204" uniqueCount="69">
  <si>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</si>
  <si>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</si>
  <si>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</si>
  <si>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</si>
  <si>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</si>
  <si>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</si>
  <si>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</si>
  <si>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</si>
  <si>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</si>
  <si>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</si>
  <si>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</si>
  <si>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</si>
  <si>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</si>
  <si>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</si>
  <si>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</si>
  <si>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</si>
  <si>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</si>
  <si>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</si>
  <si>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</si>
  <si>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</si>
  <si>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</si>
  <si>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</si>
  <si>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</si>
  <si>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</si>
  <si>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</si>
  <si>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</si>
  <si>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Омск</t>
  </si>
  <si>
    <t>644020, Омск, ул.Рождественского д.6, ТЦ "Апельсин"</t>
  </si>
  <si>
    <t>644024, Омск, ул.Березовского д.19, ТЦ "Триумф"</t>
  </si>
  <si>
    <t>644053, Омск, ул.Нефтезаводская д.28 к.2, Эльдорадо</t>
  </si>
  <si>
    <t>644074, Омск, ул.70-лет Октября д.25 к. 1, ТЦ "Континент"</t>
  </si>
  <si>
    <t>644074, Омск, б-р Архитекторов д.35, ТРЦ "МЕГА"</t>
  </si>
  <si>
    <t>644074, Омск, ул.70 лет Октября д.25 к.1, ТЦ "Континент"</t>
  </si>
  <si>
    <t>644043, Омск, ул.Интернациональная д.43, ТЦ "Омский"</t>
  </si>
  <si>
    <t>644074, Омск, б-р Архитекторов, д.35, ТРЦ "Мега"</t>
  </si>
  <si>
    <t>644050, Омск, пр-т Мира д.9б, ТЦ "Теминал"</t>
  </si>
  <si>
    <t>644088, Омск, ул.Энтузиастов д.2/1, ТЦ "ОКЕЙ"</t>
  </si>
  <si>
    <t>644106, Омск, ул.Дианова, д.14, ТЦ "АТ-Маркет"</t>
  </si>
  <si>
    <t>644086, Омск, 4-я улица Челюскинцев, д.66 к.1, ТЦ "Амурский"</t>
  </si>
  <si>
    <t>644001, Омск, ул.Масленникова, д.134, ТЦ "Парк"</t>
  </si>
  <si>
    <t>Внутри магазина</t>
  </si>
  <si>
    <t>1920х1080</t>
  </si>
  <si>
    <t>Разрешение, px.</t>
  </si>
  <si>
    <t>Стоимость на 50 экранах</t>
  </si>
  <si>
    <t>МЭ-368</t>
  </si>
  <si>
    <t>МЭ-369</t>
  </si>
  <si>
    <t>МЭ-370</t>
  </si>
  <si>
    <t>МЭ-371</t>
  </si>
  <si>
    <t>МЭ-372</t>
  </si>
  <si>
    <t>МЭ-373</t>
  </si>
  <si>
    <t>МЭ-374</t>
  </si>
  <si>
    <t>МЭ-375</t>
  </si>
  <si>
    <t>МЭ-376</t>
  </si>
  <si>
    <t>МЭ-377</t>
  </si>
  <si>
    <t>МЭ-378</t>
  </si>
  <si>
    <t>МЭ-379</t>
  </si>
  <si>
    <t>МЭ-380</t>
  </si>
  <si>
    <t>Название магазина</t>
  </si>
  <si>
    <t>54.941011, 73.378192</t>
  </si>
  <si>
    <t>54.988526, 73.383088</t>
  </si>
  <si>
    <t>55.037531, 73.266550</t>
  </si>
  <si>
    <t>54.976473, 73.326898</t>
  </si>
  <si>
    <t>54.971796, 73.284776</t>
  </si>
  <si>
    <t>54.992467, 73.373458</t>
  </si>
  <si>
    <t>55.024786, 73.294784</t>
  </si>
  <si>
    <t>55.048240, 73.291918</t>
  </si>
  <si>
    <t>54.995545, 73.250649</t>
  </si>
  <si>
    <t>55.025973, 73.416541</t>
  </si>
  <si>
    <t>54.974168, 73.413828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</si>
</sst>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0uDYX" TargetMode="External"/><Relationship Id="rId13" Type="http://schemas.openxmlformats.org/officeDocument/2006/relationships/hyperlink" Target="https://yandex.ru/maps/-/CPq0yU8s" TargetMode="External"/><Relationship Id="rId3" Type="http://schemas.openxmlformats.org/officeDocument/2006/relationships/hyperlink" Target="&#1054;&#1084;&#1089;&#1082;_&#1040;&#1101;&#1088;&#1086;&#1087;&#1086;&#1088;&#1090;_&#1052;&#1086;&#1085;&#1080;&#1090;&#1086;&#1088;&#1099;.xlsx" TargetMode="External"/><Relationship Id="rId7" Type="http://schemas.openxmlformats.org/officeDocument/2006/relationships/hyperlink" Target="https://yandex.ru/maps/-/CPq0u6iT" TargetMode="External"/><Relationship Id="rId12" Type="http://schemas.openxmlformats.org/officeDocument/2006/relationships/hyperlink" Target="https://yandex.ru/maps/-/CPq0yILr" TargetMode="External"/><Relationship Id="rId2" Type="http://schemas.openxmlformats.org/officeDocument/2006/relationships/hyperlink" Target="https://yandex.ru/maps/-/CPq0uYY~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q0uKKO" TargetMode="External"/><Relationship Id="rId11" Type="http://schemas.openxmlformats.org/officeDocument/2006/relationships/hyperlink" Target="https://yandex.ru/maps/-/CPq0yALE" TargetMode="External"/><Relationship Id="rId5" Type="http://schemas.openxmlformats.org/officeDocument/2006/relationships/hyperlink" Target="https://yandex.ru/maps/-/CPq0u6i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Pq0uXK3" TargetMode="External"/><Relationship Id="rId4" Type="http://schemas.openxmlformats.org/officeDocument/2006/relationships/hyperlink" Target="https://yandex.ru/maps/-/CPq0uRkJ" TargetMode="External"/><Relationship Id="rId9" Type="http://schemas.openxmlformats.org/officeDocument/2006/relationships/hyperlink" Target="https://yandex.ru/maps/-/CPq0uKKO" TargetMode="External"/><Relationship Id="rId14" Type="http://schemas.openxmlformats.org/officeDocument/2006/relationships/hyperlink" Target="https://yandex.ru/maps/-/CPq0yJ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zoomScaleNormal="100" workbookViewId="0">
      <selection activeCell="C3" sqref="C3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57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42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43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40</v>
      </c>
      <c r="H2" s="10" t="s">
        <v>2</v>
      </c>
      <c r="I2" s="6" t="s">
        <v>41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14" si="0">12*N2</f>
        <v>240</v>
      </c>
      <c r="Q2" s="6">
        <v>30</v>
      </c>
      <c r="R2" s="6">
        <f t="shared" ref="R2:R14" si="1">Q2*P2</f>
        <v>7200</v>
      </c>
      <c r="S2" s="6">
        <f t="shared" ref="S2:S14" si="2">R2*L2</f>
        <v>360000</v>
      </c>
      <c r="T2" s="11">
        <f t="shared" ref="T2:T14" si="3">0.003*S2*M2</f>
        <v>10800</v>
      </c>
      <c r="U2" s="7" t="s">
        <v>44</v>
      </c>
      <c r="V2" s="9" t="s">
        <v>58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40</v>
      </c>
      <c r="H3" s="10" t="s">
        <v>2</v>
      </c>
      <c r="I3" s="6" t="s">
        <v>41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45</v>
      </c>
      <c r="V3" s="9" t="s">
        <v>59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40</v>
      </c>
      <c r="H4" s="10" t="s">
        <v>2</v>
      </c>
      <c r="I4" s="6" t="s">
        <v>41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46</v>
      </c>
      <c r="V4" s="9" t="s">
        <v>60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24</v>
      </c>
      <c r="E5" s="9" t="s">
        <v>30</v>
      </c>
      <c r="F5" s="10" t="s">
        <v>3</v>
      </c>
      <c r="G5" s="6" t="s">
        <v>40</v>
      </c>
      <c r="H5" s="10" t="s">
        <v>2</v>
      </c>
      <c r="I5" s="6" t="s">
        <v>41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47</v>
      </c>
      <c r="V5" s="9" t="s">
        <v>61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24</v>
      </c>
      <c r="E6" s="9" t="s">
        <v>31</v>
      </c>
      <c r="F6" s="10" t="s">
        <v>3</v>
      </c>
      <c r="G6" s="6" t="s">
        <v>40</v>
      </c>
      <c r="H6" s="10" t="s">
        <v>2</v>
      </c>
      <c r="I6" s="6" t="s">
        <v>41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48</v>
      </c>
      <c r="V6" s="9" t="s">
        <v>62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40</v>
      </c>
      <c r="H7" s="10" t="s">
        <v>2</v>
      </c>
      <c r="I7" s="6" t="s">
        <v>41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49</v>
      </c>
      <c r="V7" s="9" t="s">
        <v>61</v>
      </c>
    </row>
    <row r="8" spans="1:22" ht="38.2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40</v>
      </c>
      <c r="H8" s="10" t="s">
        <v>2</v>
      </c>
      <c r="I8" s="6" t="s">
        <v>41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50</v>
      </c>
      <c r="V8" s="9" t="s">
        <v>63</v>
      </c>
    </row>
    <row r="9" spans="1:22" ht="38.25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40</v>
      </c>
      <c r="H9" s="10" t="s">
        <v>2</v>
      </c>
      <c r="I9" s="6" t="s">
        <v>41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51</v>
      </c>
      <c r="V9" s="9" t="s">
        <v>62</v>
      </c>
    </row>
    <row r="10" spans="1:22" ht="25.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40</v>
      </c>
      <c r="H10" s="10" t="s">
        <v>2</v>
      </c>
      <c r="I10" s="6" t="s">
        <v>41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0"/>
        <v>240</v>
      </c>
      <c r="Q10" s="6">
        <v>30</v>
      </c>
      <c r="R10" s="6">
        <f t="shared" si="1"/>
        <v>7200</v>
      </c>
      <c r="S10" s="6">
        <f t="shared" si="2"/>
        <v>360000</v>
      </c>
      <c r="T10" s="11">
        <f t="shared" si="3"/>
        <v>10800</v>
      </c>
      <c r="U10" s="7" t="s">
        <v>52</v>
      </c>
      <c r="V10" s="9" t="s">
        <v>64</v>
      </c>
    </row>
    <row r="11" spans="1:22" ht="38.2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40</v>
      </c>
      <c r="H11" s="10" t="s">
        <v>2</v>
      </c>
      <c r="I11" s="6" t="s">
        <v>41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0"/>
        <v>240</v>
      </c>
      <c r="Q11" s="6">
        <v>30</v>
      </c>
      <c r="R11" s="6">
        <f t="shared" si="1"/>
        <v>7200</v>
      </c>
      <c r="S11" s="6">
        <f t="shared" si="2"/>
        <v>360000</v>
      </c>
      <c r="T11" s="11">
        <f t="shared" si="3"/>
        <v>10800</v>
      </c>
      <c r="U11" s="7" t="s">
        <v>53</v>
      </c>
      <c r="V11" s="9" t="s">
        <v>65</v>
      </c>
    </row>
    <row r="12" spans="1:22" ht="25.5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40</v>
      </c>
      <c r="H12" s="10" t="s">
        <v>2</v>
      </c>
      <c r="I12" s="6" t="s">
        <v>41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0"/>
        <v>240</v>
      </c>
      <c r="Q12" s="6">
        <v>30</v>
      </c>
      <c r="R12" s="6">
        <f t="shared" si="1"/>
        <v>7200</v>
      </c>
      <c r="S12" s="6">
        <f t="shared" si="2"/>
        <v>360000</v>
      </c>
      <c r="T12" s="11">
        <f t="shared" si="3"/>
        <v>10800</v>
      </c>
      <c r="U12" s="7" t="s">
        <v>54</v>
      </c>
      <c r="V12" s="9" t="s">
        <v>66</v>
      </c>
    </row>
    <row r="13" spans="1:22" ht="38.25" x14ac:dyDescent="0.2">
      <c r="A13" s="9" t="s">
        <v>26</v>
      </c>
      <c r="B13" s="6" t="s">
        <v>22</v>
      </c>
      <c r="C13" s="6" t="s">
        <v>25</v>
      </c>
      <c r="D13" s="9" t="s">
        <v>23</v>
      </c>
      <c r="E13" s="9" t="s">
        <v>38</v>
      </c>
      <c r="F13" s="10" t="s">
        <v>3</v>
      </c>
      <c r="G13" s="6" t="s">
        <v>40</v>
      </c>
      <c r="H13" s="10" t="s">
        <v>2</v>
      </c>
      <c r="I13" s="6" t="s">
        <v>41</v>
      </c>
      <c r="J13" s="8" t="s">
        <v>10</v>
      </c>
      <c r="K13" s="6" t="s">
        <v>12</v>
      </c>
      <c r="L13" s="6">
        <v>50</v>
      </c>
      <c r="M13" s="6">
        <v>10</v>
      </c>
      <c r="N13" s="6">
        <v>20</v>
      </c>
      <c r="O13" s="6" t="s">
        <v>17</v>
      </c>
      <c r="P13" s="6">
        <f t="shared" si="0"/>
        <v>240</v>
      </c>
      <c r="Q13" s="6">
        <v>30</v>
      </c>
      <c r="R13" s="6">
        <f t="shared" si="1"/>
        <v>7200</v>
      </c>
      <c r="S13" s="6">
        <f t="shared" si="2"/>
        <v>360000</v>
      </c>
      <c r="T13" s="11">
        <f t="shared" si="3"/>
        <v>10800</v>
      </c>
      <c r="U13" s="7" t="s">
        <v>55</v>
      </c>
      <c r="V13" s="9" t="s">
        <v>67</v>
      </c>
    </row>
    <row r="14" spans="1:22" ht="38.25" x14ac:dyDescent="0.2">
      <c r="A14" s="9" t="s">
        <v>26</v>
      </c>
      <c r="B14" s="6" t="s">
        <v>22</v>
      </c>
      <c r="C14" s="6" t="s">
        <v>25</v>
      </c>
      <c r="D14" s="9" t="s">
        <v>23</v>
      </c>
      <c r="E14" s="9" t="s">
        <v>39</v>
      </c>
      <c r="F14" s="10" t="s">
        <v>3</v>
      </c>
      <c r="G14" s="6" t="s">
        <v>40</v>
      </c>
      <c r="H14" s="10" t="s">
        <v>2</v>
      </c>
      <c r="I14" s="6" t="s">
        <v>41</v>
      </c>
      <c r="J14" s="8" t="s">
        <v>10</v>
      </c>
      <c r="K14" s="6" t="s">
        <v>12</v>
      </c>
      <c r="L14" s="6">
        <v>50</v>
      </c>
      <c r="M14" s="6">
        <v>10</v>
      </c>
      <c r="N14" s="6">
        <v>20</v>
      </c>
      <c r="O14" s="6" t="s">
        <v>17</v>
      </c>
      <c r="P14" s="6">
        <f t="shared" si="0"/>
        <v>240</v>
      </c>
      <c r="Q14" s="6">
        <v>30</v>
      </c>
      <c r="R14" s="6">
        <f t="shared" si="1"/>
        <v>7200</v>
      </c>
      <c r="S14" s="6">
        <f t="shared" si="2"/>
        <v>360000</v>
      </c>
      <c r="T14" s="11">
        <f t="shared" si="3"/>
        <v>10800</v>
      </c>
      <c r="U14" s="7" t="s">
        <v>56</v>
      </c>
      <c r="V14" s="9" t="s">
        <v>68</v>
      </c>
    </row>
  </sheetData>
  <autoFilter ref="A1:V14"/>
  <phoneticPr fontId="5" type="noConversion"/>
  <hyperlinks>
    <hyperlink ref="H2:H14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2026-03-03T07:50:31Z</dcterms:modified>
</cp:coreProperties>
</file>