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1" i="1"/>
  <c r="H10" i="1"/>
  <c r="H9" i="1"/>
  <c r="H8" i="1"/>
  <c r="H7" i="1"/>
  <c r="H3" i="1"/>
  <c r="H2" i="1" l="1"/>
  <c r="H14" i="1" l="1"/>
  <c r="H13" i="1"/>
  <c r="H12" i="1"/>
  <c r="H6" i="1"/>
  <c r="H5" i="1"/>
  <c r="H4" i="1"/>
</calcChain>
</file>

<file path=xl/sharedStrings.xml><?xml version="1.0" encoding="utf-8"?>
<sst xmlns="http://schemas.openxmlformats.org/spreadsheetml/2006/main" count="196" uniqueCount="62">
  <si>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</si>
  <si>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</si>
  <si>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</si>
  <si>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</si>
  <si>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</si>
  <si>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</si>
  <si>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</si>
  <si>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</si>
  <si>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</si>
  <si>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</si>
  <si>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Европа Плюс</t>
  </si>
  <si>
    <t>Ретро FM</t>
  </si>
  <si>
    <t>Возраст: 35-54 лет. Пол: 42% мужчины, 58% женщины</t>
  </si>
  <si>
    <t>Возраст: 30-65 лет. Пол: 64% мужчины, 36% женщины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</si>
  <si>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8:56, 11:56, 14:56 17:56, 20:56, 23:56</t>
    </r>
  </si>
  <si>
    <t>Радио Ваня</t>
  </si>
  <si>
    <t>Возраст: 20-65 лет. Пол: 60% мужчины, 40% женщины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</si>
  <si>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color theme="1"/>
        <rFont val="Calibri"/>
        <family val="2"/>
        <charset val="204"/>
        <scheme val="minor"/>
      </rPr>
      <t xml:space="preserve">6:09, 8:09, 10:09, 12:09, 14:09, 16:09, 18:09 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</si>
  <si>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7:09, 9:09, 11:09, 13:09, 15:09, 17:09, 19:09 </t>
    </r>
  </si>
  <si>
    <t>Возраст: 25-48 лет. Пол: 51% женщины, 49% мужчины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</si>
  <si>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6:12, 9:12, 12:12, 15:12, 18:12, 21:12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</si>
  <si>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7:12, 10:12, 13:12, 16:12, 19:12, 22:12 </t>
    </r>
  </si>
  <si>
    <t>Возраст: 35-59 лет. Пол: 60% женщины, 40% мужчины</t>
  </si>
  <si>
    <r>
      <rPr>
        <sz val="10"/>
        <color rgb="FFFF0000"/>
        <rFont val="Calibri"/>
        <family val="2"/>
        <charset val="204"/>
        <scheme val="minor"/>
      </rPr>
      <t xml:space="preserve">ПН-ТН: </t>
    </r>
    <r>
      <rPr>
        <sz val="10"/>
        <color theme="1"/>
        <rFont val="Calibri"/>
        <family val="2"/>
        <charset val="204"/>
        <scheme val="minor"/>
      </rPr>
      <t>7:48, 8:48, 9:48, 17:48, 18:48, 19:48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</si>
  <si>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7:56, 9:56, 11:56, 13:56, 15:56, 18:56; 20:56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</si>
  <si>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8:56, 10:56, 12:56, 14:56, 16:56, 19:56, 21:56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</si>
  <si>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7:40, 9:40, 11:40, 13:40, 15:40, 18:40; 20:40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</si>
  <si>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8:40, 10:40, 12:40, 14:40, 16:40, 19:40, 21:40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</si>
  <si>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6.45, 8.45, 10.45, 12.45, 14.45, 16.45, 18.45, 20.45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</si>
  <si>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7.45, 9.45, 11.45, 13.45, 15.45, 17.45, 19.45, 21.45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</si>
  <si>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6.15, 8.15, 10.15, 12.15, 14.15, 16.15, 18.15, 20.15</t>
    </r>
  </si>
  <si>
    <r>
      <rPr>
        <sz val="10"/>
        <color rgb="FFFF0000"/>
        <rFont val="Calibri"/>
        <family val="2"/>
        <charset val="204"/>
        <scheme val="minor"/>
      </rPr>
      <t>ПН-ВС:</t>
    </r>
    <r>
      <rPr>
        <sz val="10"/>
        <rFont val="Calibri"/>
        <family val="2"/>
        <charset val="204"/>
        <scheme val="minor"/>
      </rPr>
      <t xml:space="preserve"> 7.15, 9.15, 11.15, 13.15, 15.15, 17.15, 19.15, 21.15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</si>
  <si>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8:35, 10:35, 12:35, 14:35, 17:35, 19:35, 21:35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</si>
  <si>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8:20, 10:20, 12:20, 14:20, 17:20, 19:20, 21:20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</si>
  <si>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7:35, 9:35, 11:35, 13:35, 15:35, 18:35, 20:35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</si>
  <si>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7:20, 9:20, 11:20, 13:20, 15:20, 18:20, 20:20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</si>
  <si>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7:45, 9:45, 11:45, 13:45, 15:45, 17:45, 19:45 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</si>
  <si>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8:45, 10:45, 12:45, 14:45, 16:45, 18:45, 20:45 </t>
    </r>
  </si>
  <si>
    <t>Возраст: 14-64 лет. Пол: 57% мужчины, 43% женщины</t>
  </si>
  <si>
    <t>Авторадио</t>
  </si>
  <si>
    <t>Омск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</si>
  <si>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7:10, 9:10, 11:10, 13:10, 15:10, 17:10, 19:10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</si>
  <si>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8:10, 10:10, 12:10, 14:10, 16:10, 18:10, 20:10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</si>
  <si>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7:50, 9:50, 11:50, 13:50, 15:50, 17:50, 19:50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</si>
  <si>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>7:50, 9:50, 11:50, 13:50, 15:50, 17:50, 19:50</t>
    </r>
  </si>
  <si>
    <t>Возраст: 18-45 лет. Пол: 47% мужчины, 53% женщины</t>
  </si>
  <si>
    <t>Русское Радио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</si>
  <si>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7:15, 9:15, 11:15, 13:15, 15:15, 17:15, 19:15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</si>
  <si>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8:15, 10:15, 12:15, 14:15, 16:15, 18:15, 20:15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</si>
  <si>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7:45, 9:45, 11:45, 13:45, 15:45, 17:45, 19:45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</si>
  <si>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8:45, 10:45, 12:45, 14:45, 16:45, 18:45, 20:45</t>
    </r>
  </si>
  <si>
    <t>Радио Гордость</t>
  </si>
  <si>
    <t>Возраст: 30-60 лет. Пол: 70% мужчины, 30% женщины</t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</si>
  <si>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8:50, 10:50, 12:50, 14:50, 16:50, 18:50, 20:50</t>
    </r>
  </si>
  <si>
    <r>
      <rPr>
        <sz val="10"/>
        <color rgb="FFFF0000"/>
        <rFont val="Calibri"/>
        <family val="2"/>
        <charset val="204"/>
        <scheme val="minor"/>
      </rPr>
      <t xml:space="preserve">ПН-ВС: </t>
    </r>
    <r>
      <rPr>
        <sz val="10"/>
        <rFont val="Calibri"/>
        <family val="2"/>
        <charset val="204"/>
        <scheme val="minor"/>
      </rPr>
      <t xml:space="preserve"> 7:50, 9:50, 11:50,13:50, 15:50, 17:50, 19:50</t>
    </r>
  </si>
  <si>
    <r>
      <rPr>
        <sz val="10"/>
        <color rgb="FFFF0000"/>
        <rFont val="Calibri"/>
        <family val="2"/>
        <charset val="204"/>
        <scheme val="minor"/>
      </rPr>
      <t xml:space="preserve">СБ-ВС: </t>
    </r>
    <r>
      <rPr>
        <sz val="10"/>
        <rFont val="Calibri"/>
        <family val="2"/>
        <charset val="204"/>
        <scheme val="minor"/>
      </rPr>
      <t xml:space="preserve"> 07:10, 08:10, 09:10, 10:10, 11:10, 12:10, 13:10, 14:10, 15:10, 16:10, 17:10, 18:10, 19:10, 20:10 </t>
    </r>
  </si>
  <si>
    <t>Максимум</t>
  </si>
  <si>
    <t>Возраст: 28-55 лет. Пол: 61% мужчины, 59% женщины</t>
  </si>
  <si>
    <t>Выходов за неделю</t>
  </si>
  <si>
    <t>Стоимость за неделю</t>
  </si>
  <si>
    <t>Пи FM</t>
  </si>
  <si>
    <t>Радио Сибирь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</si>
</sst>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7109375" style="2" customWidth="1"/>
    <col min="3" max="3" width="16.42578125" style="2" customWidth="1"/>
    <col min="4" max="4" width="17.140625" style="2" customWidth="1"/>
    <col min="5" max="5" width="13.85546875" style="2" customWidth="1"/>
    <col min="6" max="6" width="28.140625" style="2" customWidth="1"/>
    <col min="7" max="7" width="14.85546875" style="2" customWidth="1"/>
    <col min="8" max="8" width="16" style="2" customWidth="1"/>
    <col min="9" max="9" width="20.7109375" style="2" customWidth="1"/>
    <col min="10" max="10" width="21.42578125" style="2" customWidth="1"/>
    <col min="11" max="16384" width="9.140625" style="2"/>
  </cols>
  <sheetData>
    <row r="1" spans="1:10" ht="25.5" x14ac:dyDescent="0.2">
      <c r="A1" s="1" t="s">
        <v>0</v>
      </c>
      <c r="B1" s="1" t="s">
        <v>2</v>
      </c>
      <c r="C1" s="1" t="s">
        <v>1</v>
      </c>
      <c r="D1" s="1" t="s">
        <v>6</v>
      </c>
      <c r="E1" s="1" t="s">
        <v>3</v>
      </c>
      <c r="F1" s="1" t="s">
        <v>9</v>
      </c>
      <c r="G1" s="7" t="s">
        <v>58</v>
      </c>
      <c r="H1" s="7" t="s">
        <v>59</v>
      </c>
      <c r="I1" s="7" t="s">
        <v>4</v>
      </c>
      <c r="J1" s="7" t="s">
        <v>5</v>
      </c>
    </row>
    <row r="2" spans="1:10" ht="38.25" x14ac:dyDescent="0.2">
      <c r="A2" s="3" t="s">
        <v>40</v>
      </c>
      <c r="B2" s="8" t="s">
        <v>60</v>
      </c>
      <c r="C2" s="3" t="s">
        <v>7</v>
      </c>
      <c r="D2" s="3">
        <v>5</v>
      </c>
      <c r="E2" s="3">
        <v>15</v>
      </c>
      <c r="F2" s="3" t="s">
        <v>17</v>
      </c>
      <c r="G2" s="3">
        <v>49</v>
      </c>
      <c r="H2" s="4">
        <f>420*G2</f>
        <v>20580</v>
      </c>
      <c r="I2" s="9" t="s">
        <v>8</v>
      </c>
      <c r="J2" s="9" t="s">
        <v>19</v>
      </c>
    </row>
    <row r="3" spans="1:10" ht="38.25" x14ac:dyDescent="0.2">
      <c r="A3" s="3" t="s">
        <v>40</v>
      </c>
      <c r="B3" s="8" t="s">
        <v>60</v>
      </c>
      <c r="C3" s="3" t="s">
        <v>7</v>
      </c>
      <c r="D3" s="3">
        <v>5</v>
      </c>
      <c r="E3" s="3">
        <v>15</v>
      </c>
      <c r="F3" s="5" t="s">
        <v>18</v>
      </c>
      <c r="G3" s="3">
        <v>49</v>
      </c>
      <c r="H3" s="4">
        <f>420*G3</f>
        <v>20580</v>
      </c>
      <c r="I3" s="9" t="s">
        <v>8</v>
      </c>
      <c r="J3" s="9" t="s">
        <v>19</v>
      </c>
    </row>
    <row r="4" spans="1:10" ht="38.25" x14ac:dyDescent="0.2">
      <c r="A4" s="3" t="s">
        <v>40</v>
      </c>
      <c r="B4" s="8" t="s">
        <v>61</v>
      </c>
      <c r="C4" s="3" t="s">
        <v>7</v>
      </c>
      <c r="D4" s="3">
        <v>5</v>
      </c>
      <c r="E4" s="3">
        <v>15</v>
      </c>
      <c r="F4" s="5" t="s">
        <v>20</v>
      </c>
      <c r="G4" s="3">
        <v>42</v>
      </c>
      <c r="H4" s="4">
        <f>590*G4</f>
        <v>24780</v>
      </c>
      <c r="I4" s="9" t="s">
        <v>8</v>
      </c>
      <c r="J4" s="9" t="s">
        <v>22</v>
      </c>
    </row>
    <row r="5" spans="1:10" ht="38.25" x14ac:dyDescent="0.2">
      <c r="A5" s="3" t="s">
        <v>40</v>
      </c>
      <c r="B5" s="8" t="s">
        <v>61</v>
      </c>
      <c r="C5" s="3" t="s">
        <v>7</v>
      </c>
      <c r="D5" s="3">
        <v>5</v>
      </c>
      <c r="E5" s="3">
        <v>15</v>
      </c>
      <c r="F5" s="5" t="s">
        <v>21</v>
      </c>
      <c r="G5" s="3">
        <v>42</v>
      </c>
      <c r="H5" s="4">
        <f t="shared" ref="H5:H6" si="0">590*G5</f>
        <v>24780</v>
      </c>
      <c r="I5" s="9" t="s">
        <v>8</v>
      </c>
      <c r="J5" s="9" t="s">
        <v>22</v>
      </c>
    </row>
    <row r="6" spans="1:10" ht="38.25" x14ac:dyDescent="0.2">
      <c r="A6" s="3" t="s">
        <v>40</v>
      </c>
      <c r="B6" s="8" t="s">
        <v>61</v>
      </c>
      <c r="C6" s="3" t="s">
        <v>7</v>
      </c>
      <c r="D6" s="3">
        <v>5</v>
      </c>
      <c r="E6" s="3">
        <v>15</v>
      </c>
      <c r="F6" s="5" t="s">
        <v>14</v>
      </c>
      <c r="G6" s="3">
        <v>42</v>
      </c>
      <c r="H6" s="4">
        <f t="shared" si="0"/>
        <v>24780</v>
      </c>
      <c r="I6" s="9" t="s">
        <v>8</v>
      </c>
      <c r="J6" s="9" t="s">
        <v>22</v>
      </c>
    </row>
    <row r="7" spans="1:10" ht="38.25" x14ac:dyDescent="0.2">
      <c r="A7" s="3" t="s">
        <v>40</v>
      </c>
      <c r="B7" s="8" t="s">
        <v>61</v>
      </c>
      <c r="C7" s="3" t="s">
        <v>7</v>
      </c>
      <c r="D7" s="3">
        <v>5</v>
      </c>
      <c r="E7" s="3">
        <v>15</v>
      </c>
      <c r="F7" s="5" t="s">
        <v>23</v>
      </c>
      <c r="G7" s="3">
        <v>30</v>
      </c>
      <c r="H7" s="4">
        <f>820*G7</f>
        <v>24600</v>
      </c>
      <c r="I7" s="9" t="s">
        <v>8</v>
      </c>
      <c r="J7" s="9" t="s">
        <v>22</v>
      </c>
    </row>
    <row r="8" spans="1:10" ht="38.25" x14ac:dyDescent="0.2">
      <c r="A8" s="3" t="s">
        <v>40</v>
      </c>
      <c r="B8" s="3" t="s">
        <v>11</v>
      </c>
      <c r="C8" s="3" t="s">
        <v>7</v>
      </c>
      <c r="D8" s="3">
        <v>5</v>
      </c>
      <c r="E8" s="3">
        <v>15</v>
      </c>
      <c r="F8" s="5" t="s">
        <v>24</v>
      </c>
      <c r="G8" s="3">
        <v>49</v>
      </c>
      <c r="H8" s="4">
        <f>700*G8</f>
        <v>34300</v>
      </c>
      <c r="I8" s="9" t="s">
        <v>8</v>
      </c>
      <c r="J8" s="9" t="s">
        <v>13</v>
      </c>
    </row>
    <row r="9" spans="1:10" ht="38.25" x14ac:dyDescent="0.2">
      <c r="A9" s="3" t="s">
        <v>40</v>
      </c>
      <c r="B9" s="3" t="s">
        <v>11</v>
      </c>
      <c r="C9" s="3" t="s">
        <v>7</v>
      </c>
      <c r="D9" s="3">
        <v>5</v>
      </c>
      <c r="E9" s="3">
        <v>15</v>
      </c>
      <c r="F9" s="5" t="s">
        <v>25</v>
      </c>
      <c r="G9" s="3">
        <v>49</v>
      </c>
      <c r="H9" s="4">
        <f t="shared" ref="H9:H11" si="1">700*G9</f>
        <v>34300</v>
      </c>
      <c r="I9" s="9" t="s">
        <v>8</v>
      </c>
      <c r="J9" s="9" t="s">
        <v>13</v>
      </c>
    </row>
    <row r="10" spans="1:10" ht="38.25" x14ac:dyDescent="0.2">
      <c r="A10" s="3" t="s">
        <v>40</v>
      </c>
      <c r="B10" s="3" t="s">
        <v>11</v>
      </c>
      <c r="C10" s="3" t="s">
        <v>7</v>
      </c>
      <c r="D10" s="3">
        <v>5</v>
      </c>
      <c r="E10" s="3">
        <v>15</v>
      </c>
      <c r="F10" s="5" t="s">
        <v>26</v>
      </c>
      <c r="G10" s="3">
        <v>49</v>
      </c>
      <c r="H10" s="4">
        <f t="shared" si="1"/>
        <v>34300</v>
      </c>
      <c r="I10" s="9" t="s">
        <v>8</v>
      </c>
      <c r="J10" s="9" t="s">
        <v>13</v>
      </c>
    </row>
    <row r="11" spans="1:10" ht="38.25" x14ac:dyDescent="0.2">
      <c r="A11" s="3" t="s">
        <v>40</v>
      </c>
      <c r="B11" s="3" t="s">
        <v>11</v>
      </c>
      <c r="C11" s="3" t="s">
        <v>7</v>
      </c>
      <c r="D11" s="3">
        <v>5</v>
      </c>
      <c r="E11" s="3">
        <v>15</v>
      </c>
      <c r="F11" s="5" t="s">
        <v>27</v>
      </c>
      <c r="G11" s="3">
        <v>49</v>
      </c>
      <c r="H11" s="4">
        <f t="shared" si="1"/>
        <v>34300</v>
      </c>
      <c r="I11" s="9" t="s">
        <v>8</v>
      </c>
      <c r="J11" s="9" t="s">
        <v>13</v>
      </c>
    </row>
    <row r="12" spans="1:10" ht="38.25" x14ac:dyDescent="0.2">
      <c r="A12" s="3" t="s">
        <v>40</v>
      </c>
      <c r="B12" s="3" t="s">
        <v>15</v>
      </c>
      <c r="C12" s="3" t="s">
        <v>7</v>
      </c>
      <c r="D12" s="3">
        <v>5</v>
      </c>
      <c r="E12" s="3">
        <v>15</v>
      </c>
      <c r="F12" s="5" t="s">
        <v>31</v>
      </c>
      <c r="G12" s="3">
        <v>56</v>
      </c>
      <c r="H12" s="4">
        <f t="shared" ref="H12:H13" si="2">610*G12</f>
        <v>34160</v>
      </c>
      <c r="I12" s="9" t="s">
        <v>8</v>
      </c>
      <c r="J12" s="9" t="s">
        <v>16</v>
      </c>
    </row>
    <row r="13" spans="1:10" ht="38.25" x14ac:dyDescent="0.2">
      <c r="A13" s="3" t="s">
        <v>40</v>
      </c>
      <c r="B13" s="3" t="s">
        <v>15</v>
      </c>
      <c r="C13" s="3" t="s">
        <v>7</v>
      </c>
      <c r="D13" s="3">
        <v>5</v>
      </c>
      <c r="E13" s="3">
        <v>15</v>
      </c>
      <c r="F13" s="5" t="s">
        <v>30</v>
      </c>
      <c r="G13" s="3">
        <v>56</v>
      </c>
      <c r="H13" s="4">
        <f t="shared" si="2"/>
        <v>34160</v>
      </c>
      <c r="I13" s="9" t="s">
        <v>8</v>
      </c>
      <c r="J13" s="9" t="s">
        <v>16</v>
      </c>
    </row>
    <row r="14" spans="1:10" ht="38.25" x14ac:dyDescent="0.2">
      <c r="A14" s="3" t="s">
        <v>40</v>
      </c>
      <c r="B14" s="3" t="s">
        <v>15</v>
      </c>
      <c r="C14" s="3" t="s">
        <v>7</v>
      </c>
      <c r="D14" s="3">
        <v>5</v>
      </c>
      <c r="E14" s="3">
        <v>15</v>
      </c>
      <c r="F14" s="5" t="s">
        <v>29</v>
      </c>
      <c r="G14" s="3">
        <v>56</v>
      </c>
      <c r="H14" s="4">
        <f>610*G14</f>
        <v>34160</v>
      </c>
      <c r="I14" s="9" t="s">
        <v>8</v>
      </c>
      <c r="J14" s="9" t="s">
        <v>16</v>
      </c>
    </row>
    <row r="15" spans="1:10" s="6" customFormat="1" ht="38.25" x14ac:dyDescent="0.2">
      <c r="A15" s="3" t="s">
        <v>40</v>
      </c>
      <c r="B15" s="3" t="s">
        <v>15</v>
      </c>
      <c r="C15" s="3" t="s">
        <v>7</v>
      </c>
      <c r="D15" s="3">
        <v>5</v>
      </c>
      <c r="E15" s="3">
        <v>15</v>
      </c>
      <c r="F15" s="5" t="s">
        <v>28</v>
      </c>
      <c r="G15" s="3">
        <v>56</v>
      </c>
      <c r="H15" s="4">
        <f>610*G15</f>
        <v>34160</v>
      </c>
      <c r="I15" s="9" t="s">
        <v>8</v>
      </c>
      <c r="J15" s="9" t="s">
        <v>16</v>
      </c>
    </row>
    <row r="16" spans="1:10" ht="38.25" x14ac:dyDescent="0.2">
      <c r="A16" s="3" t="s">
        <v>40</v>
      </c>
      <c r="B16" s="3" t="s">
        <v>10</v>
      </c>
      <c r="C16" s="3" t="s">
        <v>7</v>
      </c>
      <c r="D16" s="3">
        <v>5</v>
      </c>
      <c r="E16" s="3">
        <v>15</v>
      </c>
      <c r="F16" s="5" t="s">
        <v>35</v>
      </c>
      <c r="G16" s="3">
        <v>49</v>
      </c>
      <c r="H16" s="4">
        <f>1060*G16</f>
        <v>51940</v>
      </c>
      <c r="I16" s="9" t="s">
        <v>8</v>
      </c>
      <c r="J16" s="9" t="s">
        <v>12</v>
      </c>
    </row>
    <row r="17" spans="1:10" ht="38.25" x14ac:dyDescent="0.2">
      <c r="A17" s="3" t="s">
        <v>40</v>
      </c>
      <c r="B17" s="3" t="s">
        <v>10</v>
      </c>
      <c r="C17" s="3" t="s">
        <v>7</v>
      </c>
      <c r="D17" s="3">
        <v>5</v>
      </c>
      <c r="E17" s="3">
        <v>15</v>
      </c>
      <c r="F17" s="5" t="s">
        <v>34</v>
      </c>
      <c r="G17" s="3">
        <v>49</v>
      </c>
      <c r="H17" s="4">
        <f t="shared" ref="H17:H19" si="3">1060*G17</f>
        <v>51940</v>
      </c>
      <c r="I17" s="9" t="s">
        <v>8</v>
      </c>
      <c r="J17" s="9" t="s">
        <v>12</v>
      </c>
    </row>
    <row r="18" spans="1:10" ht="38.25" x14ac:dyDescent="0.2">
      <c r="A18" s="3" t="s">
        <v>40</v>
      </c>
      <c r="B18" s="3" t="s">
        <v>10</v>
      </c>
      <c r="C18" s="3" t="s">
        <v>7</v>
      </c>
      <c r="D18" s="3">
        <v>5</v>
      </c>
      <c r="E18" s="3">
        <v>15</v>
      </c>
      <c r="F18" s="5" t="s">
        <v>33</v>
      </c>
      <c r="G18" s="3">
        <v>49</v>
      </c>
      <c r="H18" s="4">
        <f t="shared" si="3"/>
        <v>51940</v>
      </c>
      <c r="I18" s="9" t="s">
        <v>8</v>
      </c>
      <c r="J18" s="9" t="s">
        <v>12</v>
      </c>
    </row>
    <row r="19" spans="1:10" ht="38.25" x14ac:dyDescent="0.2">
      <c r="A19" s="3" t="s">
        <v>40</v>
      </c>
      <c r="B19" s="3" t="s">
        <v>10</v>
      </c>
      <c r="C19" s="3" t="s">
        <v>7</v>
      </c>
      <c r="D19" s="3">
        <v>5</v>
      </c>
      <c r="E19" s="3">
        <v>15</v>
      </c>
      <c r="F19" s="5" t="s">
        <v>32</v>
      </c>
      <c r="G19" s="3">
        <v>49</v>
      </c>
      <c r="H19" s="4">
        <f t="shared" si="3"/>
        <v>51940</v>
      </c>
      <c r="I19" s="9" t="s">
        <v>8</v>
      </c>
      <c r="J19" s="9" t="s">
        <v>12</v>
      </c>
    </row>
    <row r="20" spans="1:10" ht="38.25" x14ac:dyDescent="0.2">
      <c r="A20" s="3" t="s">
        <v>40</v>
      </c>
      <c r="B20" s="3" t="s">
        <v>39</v>
      </c>
      <c r="C20" s="3" t="s">
        <v>7</v>
      </c>
      <c r="D20" s="3">
        <v>5</v>
      </c>
      <c r="E20" s="3">
        <v>15</v>
      </c>
      <c r="F20" s="5" t="s">
        <v>36</v>
      </c>
      <c r="G20" s="3">
        <v>49</v>
      </c>
      <c r="H20" s="4">
        <f>750*G20</f>
        <v>36750</v>
      </c>
      <c r="I20" s="9" t="s">
        <v>8</v>
      </c>
      <c r="J20" s="9" t="s">
        <v>38</v>
      </c>
    </row>
    <row r="21" spans="1:10" ht="38.25" x14ac:dyDescent="0.2">
      <c r="A21" s="3" t="s">
        <v>40</v>
      </c>
      <c r="B21" s="3" t="s">
        <v>39</v>
      </c>
      <c r="C21" s="3" t="s">
        <v>7</v>
      </c>
      <c r="D21" s="3">
        <v>5</v>
      </c>
      <c r="E21" s="3">
        <v>15</v>
      </c>
      <c r="F21" s="5" t="s">
        <v>37</v>
      </c>
      <c r="G21" s="3">
        <v>49</v>
      </c>
      <c r="H21" s="4">
        <f>750*G21</f>
        <v>36750</v>
      </c>
      <c r="I21" s="9" t="s">
        <v>8</v>
      </c>
      <c r="J21" s="9" t="s">
        <v>38</v>
      </c>
    </row>
    <row r="22" spans="1:10" ht="38.25" x14ac:dyDescent="0.2">
      <c r="A22" s="3" t="s">
        <v>40</v>
      </c>
      <c r="B22" s="3" t="s">
        <v>46</v>
      </c>
      <c r="C22" s="3" t="s">
        <v>7</v>
      </c>
      <c r="D22" s="3">
        <v>5</v>
      </c>
      <c r="E22" s="3">
        <v>15</v>
      </c>
      <c r="F22" s="5" t="s">
        <v>41</v>
      </c>
      <c r="G22" s="3">
        <v>49</v>
      </c>
      <c r="H22" s="4">
        <f t="shared" ref="H22:H24" si="4">750*G22</f>
        <v>36750</v>
      </c>
      <c r="I22" s="9" t="s">
        <v>8</v>
      </c>
      <c r="J22" s="9" t="s">
        <v>45</v>
      </c>
    </row>
    <row r="23" spans="1:10" ht="38.25" x14ac:dyDescent="0.2">
      <c r="A23" s="3" t="s">
        <v>40</v>
      </c>
      <c r="B23" s="3" t="s">
        <v>46</v>
      </c>
      <c r="C23" s="3" t="s">
        <v>7</v>
      </c>
      <c r="D23" s="3">
        <v>5</v>
      </c>
      <c r="E23" s="3">
        <v>15</v>
      </c>
      <c r="F23" s="5" t="s">
        <v>42</v>
      </c>
      <c r="G23" s="3">
        <v>49</v>
      </c>
      <c r="H23" s="4">
        <f t="shared" si="4"/>
        <v>36750</v>
      </c>
      <c r="I23" s="9" t="s">
        <v>8</v>
      </c>
      <c r="J23" s="9" t="s">
        <v>45</v>
      </c>
    </row>
    <row r="24" spans="1:10" ht="38.25" x14ac:dyDescent="0.2">
      <c r="A24" s="3" t="s">
        <v>40</v>
      </c>
      <c r="B24" s="3" t="s">
        <v>46</v>
      </c>
      <c r="C24" s="3" t="s">
        <v>7</v>
      </c>
      <c r="D24" s="3">
        <v>5</v>
      </c>
      <c r="E24" s="3">
        <v>15</v>
      </c>
      <c r="F24" s="5" t="s">
        <v>43</v>
      </c>
      <c r="G24" s="3">
        <v>49</v>
      </c>
      <c r="H24" s="4">
        <f t="shared" si="4"/>
        <v>36750</v>
      </c>
      <c r="I24" s="9" t="s">
        <v>8</v>
      </c>
      <c r="J24" s="9" t="s">
        <v>45</v>
      </c>
    </row>
    <row r="25" spans="1:10" ht="38.25" x14ac:dyDescent="0.2">
      <c r="A25" s="3" t="s">
        <v>40</v>
      </c>
      <c r="B25" s="3" t="s">
        <v>46</v>
      </c>
      <c r="C25" s="3" t="s">
        <v>7</v>
      </c>
      <c r="D25" s="3">
        <v>5</v>
      </c>
      <c r="E25" s="3">
        <v>15</v>
      </c>
      <c r="F25" s="5" t="s">
        <v>44</v>
      </c>
      <c r="G25" s="3">
        <v>49</v>
      </c>
      <c r="H25" s="4">
        <f>750*G25</f>
        <v>36750</v>
      </c>
      <c r="I25" s="9" t="s">
        <v>8</v>
      </c>
      <c r="J25" s="9" t="s">
        <v>45</v>
      </c>
    </row>
    <row r="26" spans="1:10" ht="38.25" x14ac:dyDescent="0.2">
      <c r="A26" s="3" t="s">
        <v>40</v>
      </c>
      <c r="B26" s="3" t="s">
        <v>51</v>
      </c>
      <c r="C26" s="3" t="s">
        <v>7</v>
      </c>
      <c r="D26" s="3">
        <v>5</v>
      </c>
      <c r="E26" s="3">
        <v>15</v>
      </c>
      <c r="F26" s="5" t="s">
        <v>47</v>
      </c>
      <c r="G26" s="3">
        <v>49</v>
      </c>
      <c r="H26" s="4">
        <f>400*G26</f>
        <v>19600</v>
      </c>
      <c r="I26" s="9" t="s">
        <v>8</v>
      </c>
      <c r="J26" s="9" t="s">
        <v>52</v>
      </c>
    </row>
    <row r="27" spans="1:10" ht="38.25" x14ac:dyDescent="0.2">
      <c r="A27" s="3" t="s">
        <v>40</v>
      </c>
      <c r="B27" s="3" t="s">
        <v>51</v>
      </c>
      <c r="C27" s="3" t="s">
        <v>7</v>
      </c>
      <c r="D27" s="3">
        <v>5</v>
      </c>
      <c r="E27" s="3">
        <v>15</v>
      </c>
      <c r="F27" s="5" t="s">
        <v>48</v>
      </c>
      <c r="G27" s="3">
        <v>49</v>
      </c>
      <c r="H27" s="4">
        <f t="shared" ref="H27:H29" si="5">400*G27</f>
        <v>19600</v>
      </c>
      <c r="I27" s="9" t="s">
        <v>8</v>
      </c>
      <c r="J27" s="9" t="s">
        <v>52</v>
      </c>
    </row>
    <row r="28" spans="1:10" ht="38.25" x14ac:dyDescent="0.2">
      <c r="A28" s="3" t="s">
        <v>40</v>
      </c>
      <c r="B28" s="3" t="s">
        <v>51</v>
      </c>
      <c r="C28" s="3" t="s">
        <v>7</v>
      </c>
      <c r="D28" s="3">
        <v>5</v>
      </c>
      <c r="E28" s="3">
        <v>15</v>
      </c>
      <c r="F28" s="5" t="s">
        <v>49</v>
      </c>
      <c r="G28" s="3">
        <v>49</v>
      </c>
      <c r="H28" s="4">
        <f t="shared" si="5"/>
        <v>19600</v>
      </c>
      <c r="I28" s="9" t="s">
        <v>8</v>
      </c>
      <c r="J28" s="9" t="s">
        <v>52</v>
      </c>
    </row>
    <row r="29" spans="1:10" ht="38.25" x14ac:dyDescent="0.2">
      <c r="A29" s="3" t="s">
        <v>40</v>
      </c>
      <c r="B29" s="3" t="s">
        <v>51</v>
      </c>
      <c r="C29" s="3" t="s">
        <v>7</v>
      </c>
      <c r="D29" s="3">
        <v>5</v>
      </c>
      <c r="E29" s="3">
        <v>15</v>
      </c>
      <c r="F29" s="5" t="s">
        <v>50</v>
      </c>
      <c r="G29" s="3">
        <v>49</v>
      </c>
      <c r="H29" s="4">
        <f t="shared" si="5"/>
        <v>19600</v>
      </c>
      <c r="I29" s="9" t="s">
        <v>8</v>
      </c>
      <c r="J29" s="9" t="s">
        <v>52</v>
      </c>
    </row>
    <row r="30" spans="1:10" ht="38.25" x14ac:dyDescent="0.2">
      <c r="A30" s="3" t="s">
        <v>40</v>
      </c>
      <c r="B30" s="3" t="s">
        <v>56</v>
      </c>
      <c r="C30" s="3" t="s">
        <v>7</v>
      </c>
      <c r="D30" s="3">
        <v>5</v>
      </c>
      <c r="E30" s="3">
        <v>15</v>
      </c>
      <c r="F30" s="5" t="s">
        <v>54</v>
      </c>
      <c r="G30" s="3">
        <v>49</v>
      </c>
      <c r="H30" s="4">
        <f>560*G30</f>
        <v>27440</v>
      </c>
      <c r="I30" s="9" t="s">
        <v>8</v>
      </c>
      <c r="J30" s="9" t="s">
        <v>57</v>
      </c>
    </row>
    <row r="31" spans="1:10" ht="38.25" x14ac:dyDescent="0.2">
      <c r="A31" s="3" t="s">
        <v>40</v>
      </c>
      <c r="B31" s="3" t="s">
        <v>56</v>
      </c>
      <c r="C31" s="3" t="s">
        <v>7</v>
      </c>
      <c r="D31" s="3">
        <v>5</v>
      </c>
      <c r="E31" s="3">
        <v>15</v>
      </c>
      <c r="F31" s="5" t="s">
        <v>53</v>
      </c>
      <c r="G31" s="3">
        <v>49</v>
      </c>
      <c r="H31" s="4">
        <f>560*G31</f>
        <v>27440</v>
      </c>
      <c r="I31" s="9" t="s">
        <v>8</v>
      </c>
      <c r="J31" s="9" t="s">
        <v>57</v>
      </c>
    </row>
    <row r="32" spans="1:10" ht="38.25" x14ac:dyDescent="0.2">
      <c r="A32" s="3" t="s">
        <v>40</v>
      </c>
      <c r="B32" s="3" t="s">
        <v>56</v>
      </c>
      <c r="C32" s="3" t="s">
        <v>7</v>
      </c>
      <c r="D32" s="3">
        <v>5</v>
      </c>
      <c r="E32" s="3">
        <v>15</v>
      </c>
      <c r="F32" s="5" t="s">
        <v>55</v>
      </c>
      <c r="G32" s="3">
        <v>28</v>
      </c>
      <c r="H32" s="4">
        <f>630*G32</f>
        <v>17640</v>
      </c>
      <c r="I32" s="9" t="s">
        <v>8</v>
      </c>
      <c r="J32" s="9" t="s">
        <v>57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2026-03-18T15:00:51Z</dcterms:modified>
</cp:coreProperties>
</file>